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2 MktA\Allgemeines\HGM Veranstaltungen\2024\Adventmarkt 2024\"/>
    </mc:Choice>
  </mc:AlternateContent>
  <xr:revisionPtr revIDLastSave="0" documentId="8_{5D6B51BB-248F-4961-9642-0A2B0DDFB1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meldung Gastroständ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F54" i="1" s="1"/>
  <c r="A51" i="1"/>
  <c r="D51" i="1" s="1"/>
  <c r="F51" i="1" s="1"/>
  <c r="B48" i="1"/>
  <c r="D48" i="1" s="1"/>
  <c r="B47" i="1"/>
  <c r="D47" i="1" s="1"/>
  <c r="B46" i="1"/>
  <c r="D46" i="1" s="1"/>
  <c r="A43" i="1"/>
  <c r="A42" i="1"/>
  <c r="A41" i="1"/>
  <c r="A38" i="1"/>
  <c r="D38" i="1" s="1"/>
  <c r="D37" i="1"/>
  <c r="A37" i="1"/>
  <c r="A36" i="1"/>
  <c r="D36" i="1" s="1"/>
  <c r="E34" i="1"/>
  <c r="D41" i="1" l="1"/>
  <c r="D42" i="1"/>
  <c r="D43" i="1"/>
  <c r="F48" i="1"/>
  <c r="F38" i="1"/>
  <c r="F43" i="1" l="1"/>
  <c r="F56" i="1" s="1"/>
</calcChain>
</file>

<file path=xl/sharedStrings.xml><?xml version="1.0" encoding="utf-8"?>
<sst xmlns="http://schemas.openxmlformats.org/spreadsheetml/2006/main" count="82" uniqueCount="71">
  <si>
    <t>Gastronomie-Stand</t>
  </si>
  <si>
    <t>Bitte diese Felder genau AUSFÜLLEN!</t>
  </si>
  <si>
    <t>Unternehmer-Daten</t>
  </si>
  <si>
    <t>Vorname</t>
  </si>
  <si>
    <t>NACHNAME</t>
  </si>
  <si>
    <t>Firmen-Name (falls vorhanden)</t>
  </si>
  <si>
    <t>UID-Nummer (falls vorhanden)</t>
  </si>
  <si>
    <t>ZVR-Nummer (falls vorhanden)</t>
  </si>
  <si>
    <t>Anzahl Mitarbeiter</t>
  </si>
  <si>
    <t>Unternehmer-Anschrift</t>
  </si>
  <si>
    <t>Land</t>
  </si>
  <si>
    <t>Postleitzahl</t>
  </si>
  <si>
    <t>Ort</t>
  </si>
  <si>
    <t>Straße/HausNr./ TürNr.</t>
  </si>
  <si>
    <t>Unternehmer-Kontakt</t>
  </si>
  <si>
    <t>TelefonNr.</t>
  </si>
  <si>
    <t>E-Mail-Adresse</t>
  </si>
  <si>
    <t>Website (falls vorhanden)</t>
  </si>
  <si>
    <t xml:space="preserve">Warenangebot </t>
  </si>
  <si>
    <t>Speisen</t>
  </si>
  <si>
    <t>Auswahl (ankreuzen)</t>
  </si>
  <si>
    <t>Getränke</t>
  </si>
  <si>
    <t>Pfannengerichte</t>
  </si>
  <si>
    <t>Kaffee</t>
  </si>
  <si>
    <t>Grillgerichte</t>
  </si>
  <si>
    <t>Kakao</t>
  </si>
  <si>
    <t>Langos</t>
  </si>
  <si>
    <t>Tee</t>
  </si>
  <si>
    <t>Spialkartoffel</t>
  </si>
  <si>
    <t>Bier, traditionell</t>
  </si>
  <si>
    <t>Kartoffelpuffer</t>
  </si>
  <si>
    <t>Bier, speziell (z.B.: Kirsch, Honig, …)</t>
  </si>
  <si>
    <t>Brote</t>
  </si>
  <si>
    <t>Glüh-Met</t>
  </si>
  <si>
    <t>Raclette</t>
  </si>
  <si>
    <t xml:space="preserve">Punsch </t>
  </si>
  <si>
    <t>Kuchen</t>
  </si>
  <si>
    <t>Glüh-Wein</t>
  </si>
  <si>
    <t>Waffeln</t>
  </si>
  <si>
    <t>Kirsch-Saft</t>
  </si>
  <si>
    <t>Gebackene Mäuse</t>
  </si>
  <si>
    <t>Fruchtsäfte</t>
  </si>
  <si>
    <t>Mineralwasser</t>
  </si>
  <si>
    <t>Sonstiges (z.B.:)</t>
  </si>
  <si>
    <t>Strudelgerichte</t>
  </si>
  <si>
    <t>Likör, Schnaps</t>
  </si>
  <si>
    <r>
      <t xml:space="preserve">Ausmaße </t>
    </r>
    <r>
      <rPr>
        <b/>
        <sz val="11"/>
        <color theme="4"/>
        <rFont val="Calibri"/>
        <family val="2"/>
        <scheme val="minor"/>
      </rPr>
      <t>(ausfüllen)</t>
    </r>
  </si>
  <si>
    <t>Länge (m)</t>
  </si>
  <si>
    <t>Breite (m)</t>
  </si>
  <si>
    <t>Summe (m²)</t>
  </si>
  <si>
    <t>Stand-Größe-Gastro</t>
  </si>
  <si>
    <t>Fläche (m²)</t>
  </si>
  <si>
    <t>(ausfüllen)</t>
  </si>
  <si>
    <t>Grundgebühr</t>
  </si>
  <si>
    <t xml:space="preserve">1 - 10 </t>
  </si>
  <si>
    <t>11 - 20</t>
  </si>
  <si>
    <t>ab 20</t>
  </si>
  <si>
    <t>Summe</t>
  </si>
  <si>
    <t>Nutzflächenabgabe</t>
  </si>
  <si>
    <t>Abgabe</t>
  </si>
  <si>
    <r>
      <t xml:space="preserve">Anzahl </t>
    </r>
    <r>
      <rPr>
        <b/>
        <i/>
        <sz val="11"/>
        <color theme="4" tint="-0.249977111117893"/>
        <rFont val="Calibri"/>
        <family val="2"/>
        <scheme val="minor"/>
      </rPr>
      <t>(ausfüllen)</t>
    </r>
  </si>
  <si>
    <t>Strom-Kosten</t>
  </si>
  <si>
    <t>Lichtstrom (230 V, 16 A)</t>
  </si>
  <si>
    <t>Starkstrom 1 (400 V, 16 A)</t>
  </si>
  <si>
    <t>Starkstrom 1 (400 V, 32 A)</t>
  </si>
  <si>
    <t>Wasseranschluss</t>
  </si>
  <si>
    <t>Wasser-Kosten</t>
  </si>
  <si>
    <t>Bewachung</t>
  </si>
  <si>
    <t>Kosten-Beteiligung</t>
  </si>
  <si>
    <t>Gesamt-KOSTEN</t>
  </si>
  <si>
    <t>Anmeldung zur Teilnahme am "Adventmarkt HGM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</si>
</sst>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4" fillId="3" borderId="0" xfId="0" applyFont="1" applyFill="1"/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0" fillId="0" borderId="0" xfId="0" applyFill="1"/>
    <xf numFmtId="0" fontId="0" fillId="4" borderId="0" xfId="0" applyFont="1" applyFill="1"/>
    <xf numFmtId="0" fontId="8" fillId="4" borderId="0" xfId="0" applyFont="1" applyFill="1"/>
    <xf numFmtId="0" fontId="4" fillId="4" borderId="0" xfId="0" applyFont="1" applyFill="1"/>
    <xf numFmtId="0" fontId="0" fillId="4" borderId="0" xfId="0" applyFill="1"/>
    <xf numFmtId="0" fontId="4" fillId="4" borderId="0" xfId="0" applyFont="1" applyFill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/>
    </xf>
    <xf numFmtId="0" fontId="9" fillId="0" borderId="0" xfId="0" applyFont="1"/>
    <xf numFmtId="0" fontId="1" fillId="0" borderId="0" xfId="0" applyFont="1"/>
    <xf numFmtId="0" fontId="7" fillId="3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10" fillId="3" borderId="0" xfId="1" applyFill="1" applyAlignment="1">
      <alignment vertical="top"/>
    </xf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top" wrapText="1"/>
    </xf>
    <xf numFmtId="0" fontId="0" fillId="0" borderId="1" xfId="0" applyBorder="1"/>
    <xf numFmtId="0" fontId="7" fillId="3" borderId="1" xfId="0" applyFont="1" applyFill="1" applyBorder="1" applyAlignment="1">
      <alignment horizontal="center"/>
    </xf>
    <xf numFmtId="0" fontId="0" fillId="0" borderId="1" xfId="0" applyFont="1" applyBorder="1"/>
    <xf numFmtId="0" fontId="12" fillId="0" borderId="0" xfId="0" applyFont="1" applyAlignment="1">
      <alignment wrapText="1"/>
    </xf>
    <xf numFmtId="0" fontId="0" fillId="0" borderId="2" xfId="0" applyBorder="1"/>
    <xf numFmtId="0" fontId="7" fillId="3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3" xfId="0" applyBorder="1"/>
    <xf numFmtId="0" fontId="7" fillId="3" borderId="3" xfId="0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7" fillId="3" borderId="3" xfId="0" applyFont="1" applyFill="1" applyBorder="1"/>
    <xf numFmtId="0" fontId="12" fillId="0" borderId="0" xfId="0" applyFont="1" applyFill="1"/>
    <xf numFmtId="0" fontId="12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Fill="1"/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center" wrapText="1" shrinkToFit="1"/>
    </xf>
    <xf numFmtId="164" fontId="9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164" fontId="14" fillId="0" borderId="0" xfId="0" applyNumberFormat="1" applyFont="1"/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12" fillId="5" borderId="0" xfId="0" applyFont="1" applyFill="1"/>
    <xf numFmtId="0" fontId="0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left"/>
    </xf>
    <xf numFmtId="49" fontId="9" fillId="5" borderId="0" xfId="0" applyNumberFormat="1" applyFont="1" applyFill="1" applyAlignment="1">
      <alignment horizontal="center" wrapText="1" shrinkToFit="1"/>
    </xf>
    <xf numFmtId="164" fontId="4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right"/>
    </xf>
    <xf numFmtId="164" fontId="14" fillId="5" borderId="0" xfId="0" applyNumberFormat="1" applyFont="1" applyFill="1"/>
    <xf numFmtId="0" fontId="0" fillId="0" borderId="0" xfId="0" applyFont="1" applyFill="1"/>
    <xf numFmtId="0" fontId="9" fillId="0" borderId="0" xfId="0" applyNumberFormat="1" applyFont="1" applyAlignment="1">
      <alignment horizontal="left" wrapText="1" shrinkToFit="1"/>
    </xf>
    <xf numFmtId="0" fontId="5" fillId="0" borderId="0" xfId="0" applyFont="1" applyAlignment="1">
      <alignment horizontal="center"/>
    </xf>
    <xf numFmtId="0" fontId="5" fillId="5" borderId="0" xfId="0" applyFont="1" applyFill="1"/>
    <xf numFmtId="0" fontId="0" fillId="5" borderId="0" xfId="0" applyFont="1" applyFill="1" applyBorder="1"/>
    <xf numFmtId="0" fontId="0" fillId="5" borderId="0" xfId="0" applyFill="1" applyBorder="1"/>
    <xf numFmtId="164" fontId="9" fillId="0" borderId="0" xfId="0" applyNumberFormat="1" applyFont="1" applyAlignment="1">
      <alignment horizontal="right"/>
    </xf>
    <xf numFmtId="0" fontId="6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right"/>
    </xf>
    <xf numFmtId="164" fontId="4" fillId="2" borderId="0" xfId="0" applyNumberFormat="1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0" xfId="0" applyNumberFormat="1"/>
    <xf numFmtId="0" fontId="6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4" fontId="16" fillId="0" borderId="0" xfId="0" applyNumberFormat="1" applyFont="1"/>
    <xf numFmtId="0" fontId="10" fillId="3" borderId="0" xfId="1" applyFill="1" applyAlignment="1">
      <alignment horizontal="left" vertical="top"/>
    </xf>
    <xf numFmtId="0" fontId="0" fillId="0" borderId="0" xfId="0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AdmA/Referat%20Sicherheit%20&amp;%20Betrieb/Referatsleiter%20Sih&amp;Betr/Veranstaltung/INTERN%20-%20EXTERN/Berechnungen/Berechnungstabelle/AM_2022_Berechnungstabellen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meldung Gastrostände"/>
      <sheetName val="Anmeldung Händlerstände"/>
      <sheetName val="Berechnungsgrundlagen, EXTERN"/>
      <sheetName val="Kosten HGM"/>
      <sheetName val="Einnahmen-Ausgaben"/>
      <sheetName val="5"/>
      <sheetName val="4"/>
      <sheetName val="3"/>
      <sheetName val="2"/>
    </sheetNames>
    <sheetDataSet>
      <sheetData sheetId="0"/>
      <sheetData sheetId="1"/>
      <sheetData sheetId="2">
        <row r="9">
          <cell r="G9">
            <v>800</v>
          </cell>
        </row>
        <row r="10">
          <cell r="G10">
            <v>1000</v>
          </cell>
        </row>
        <row r="11">
          <cell r="G11">
            <v>1250</v>
          </cell>
        </row>
        <row r="15">
          <cell r="A15">
            <v>3.5</v>
          </cell>
        </row>
        <row r="29">
          <cell r="B29">
            <v>18.032000000000004</v>
          </cell>
        </row>
        <row r="36">
          <cell r="B36">
            <v>40.768000000000008</v>
          </cell>
        </row>
        <row r="42">
          <cell r="B42">
            <v>81.536000000000016</v>
          </cell>
        </row>
        <row r="49">
          <cell r="A49">
            <v>2.02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tabSelected="1" view="pageLayout" topLeftCell="A58" zoomScaleNormal="100" workbookViewId="0">
      <selection sqref="A1:G70"/>
    </sheetView>
  </sheetViews>
  <sheetFormatPr baseColWidth="10" defaultRowHeight="14.4" x14ac:dyDescent="0.3"/>
  <cols>
    <col min="1" max="1" width="22.33203125" customWidth="1"/>
    <col min="2" max="2" width="12.88671875" customWidth="1"/>
    <col min="3" max="3" width="18.88671875" bestFit="1" customWidth="1"/>
    <col min="4" max="4" width="21.88671875" customWidth="1"/>
    <col min="5" max="5" width="16.5546875" customWidth="1"/>
    <col min="6" max="6" width="17.33203125" customWidth="1"/>
  </cols>
  <sheetData>
    <row r="1" spans="1:9" ht="36" x14ac:dyDescent="0.4">
      <c r="A1" s="1" t="s">
        <v>70</v>
      </c>
      <c r="F1" s="2" t="s">
        <v>0</v>
      </c>
    </row>
    <row r="2" spans="1:9" x14ac:dyDescent="0.3">
      <c r="A2" s="3" t="s">
        <v>1</v>
      </c>
      <c r="B2" s="3"/>
    </row>
    <row r="3" spans="1:9" ht="3.75" customHeight="1" x14ac:dyDescent="0.3"/>
    <row r="4" spans="1:9" ht="45.75" customHeight="1" x14ac:dyDescent="0.3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7" t="s">
        <v>8</v>
      </c>
    </row>
    <row r="5" spans="1:9" x14ac:dyDescent="0.3">
      <c r="A5" s="9"/>
      <c r="B5" s="10"/>
      <c r="C5" s="10"/>
      <c r="D5" s="10"/>
      <c r="E5" s="11"/>
      <c r="F5" s="11"/>
      <c r="G5" s="12"/>
      <c r="H5" s="13"/>
    </row>
    <row r="6" spans="1:9" ht="5.25" customHeight="1" x14ac:dyDescent="0.3">
      <c r="A6" s="14"/>
      <c r="B6" s="15"/>
      <c r="C6" s="16"/>
      <c r="D6" s="15"/>
      <c r="E6" s="17"/>
      <c r="F6" s="18"/>
      <c r="G6" s="17"/>
      <c r="H6" s="13"/>
    </row>
    <row r="7" spans="1:9" ht="28.8" x14ac:dyDescent="0.3">
      <c r="A7" s="4" t="s">
        <v>9</v>
      </c>
      <c r="B7" s="19" t="s">
        <v>10</v>
      </c>
      <c r="C7" s="19" t="s">
        <v>11</v>
      </c>
      <c r="D7" s="19" t="s">
        <v>12</v>
      </c>
      <c r="E7" s="20" t="s">
        <v>13</v>
      </c>
      <c r="F7" s="21"/>
      <c r="G7" s="22"/>
      <c r="H7" s="13"/>
    </row>
    <row r="8" spans="1:9" x14ac:dyDescent="0.3">
      <c r="A8" s="23"/>
      <c r="B8" s="10"/>
      <c r="C8" s="11"/>
      <c r="D8" s="10"/>
      <c r="E8" s="10"/>
      <c r="F8" s="10"/>
      <c r="H8" s="13"/>
    </row>
    <row r="9" spans="1:9" x14ac:dyDescent="0.3">
      <c r="A9" s="23" t="s">
        <v>14</v>
      </c>
      <c r="B9" s="24" t="s">
        <v>15</v>
      </c>
      <c r="D9" s="25" t="s">
        <v>16</v>
      </c>
      <c r="F9" s="25" t="s">
        <v>17</v>
      </c>
      <c r="H9" s="13"/>
    </row>
    <row r="10" spans="1:9" x14ac:dyDescent="0.3">
      <c r="A10" s="9"/>
      <c r="B10" s="26"/>
      <c r="C10" s="27"/>
      <c r="D10" s="28"/>
      <c r="E10" s="27"/>
      <c r="F10" s="102"/>
      <c r="G10" s="102"/>
      <c r="H10" s="13"/>
    </row>
    <row r="11" spans="1:9" ht="5.25" customHeight="1" x14ac:dyDescent="0.3">
      <c r="A11" s="14"/>
      <c r="B11" s="17"/>
      <c r="C11" s="17"/>
      <c r="D11" s="17"/>
      <c r="E11" s="17"/>
      <c r="F11" s="17"/>
      <c r="G11" s="17"/>
      <c r="H11" s="13"/>
    </row>
    <row r="12" spans="1:9" x14ac:dyDescent="0.3">
      <c r="A12" s="29" t="s">
        <v>18</v>
      </c>
      <c r="B12" s="30"/>
      <c r="E12" s="30"/>
      <c r="H12" s="13"/>
    </row>
    <row r="13" spans="1:9" ht="31.5" customHeight="1" x14ac:dyDescent="0.3">
      <c r="A13" s="25" t="s">
        <v>19</v>
      </c>
      <c r="B13" s="31" t="s">
        <v>20</v>
      </c>
      <c r="D13" s="25" t="s">
        <v>21</v>
      </c>
      <c r="E13" s="31" t="s">
        <v>20</v>
      </c>
      <c r="H13" s="13"/>
    </row>
    <row r="14" spans="1:9" ht="15.6" x14ac:dyDescent="0.3">
      <c r="A14" s="32" t="s">
        <v>22</v>
      </c>
      <c r="B14" s="33"/>
      <c r="C14" s="32"/>
      <c r="D14" s="34" t="s">
        <v>23</v>
      </c>
      <c r="E14" s="33"/>
      <c r="F14" s="35"/>
      <c r="G14" s="35"/>
      <c r="H14" s="35"/>
      <c r="I14" s="35"/>
    </row>
    <row r="15" spans="1:9" x14ac:dyDescent="0.3">
      <c r="A15" s="36" t="s">
        <v>24</v>
      </c>
      <c r="B15" s="37"/>
      <c r="C15" s="36"/>
      <c r="D15" s="38" t="s">
        <v>25</v>
      </c>
      <c r="E15" s="37"/>
    </row>
    <row r="16" spans="1:9" x14ac:dyDescent="0.3">
      <c r="A16" s="39" t="s">
        <v>26</v>
      </c>
      <c r="B16" s="40"/>
      <c r="C16" s="39"/>
      <c r="D16" s="41" t="s">
        <v>27</v>
      </c>
      <c r="E16" s="40"/>
    </row>
    <row r="17" spans="1:10" x14ac:dyDescent="0.3">
      <c r="A17" s="36" t="s">
        <v>28</v>
      </c>
      <c r="B17" s="37"/>
      <c r="C17" s="36"/>
      <c r="D17" s="36" t="s">
        <v>29</v>
      </c>
      <c r="E17" s="37"/>
    </row>
    <row r="18" spans="1:10" ht="28.8" x14ac:dyDescent="0.3">
      <c r="A18" s="39" t="s">
        <v>30</v>
      </c>
      <c r="B18" s="40"/>
      <c r="C18" s="39"/>
      <c r="D18" s="42" t="s">
        <v>31</v>
      </c>
      <c r="E18" s="40"/>
    </row>
    <row r="19" spans="1:10" x14ac:dyDescent="0.3">
      <c r="A19" s="43" t="s">
        <v>32</v>
      </c>
      <c r="B19" s="44"/>
      <c r="C19" s="45"/>
      <c r="D19" s="45" t="s">
        <v>33</v>
      </c>
      <c r="E19" s="44"/>
    </row>
    <row r="20" spans="1:10" x14ac:dyDescent="0.3">
      <c r="A20" s="39" t="s">
        <v>34</v>
      </c>
      <c r="B20" s="40"/>
      <c r="C20" s="39"/>
      <c r="D20" s="39" t="s">
        <v>35</v>
      </c>
      <c r="E20" s="40"/>
    </row>
    <row r="21" spans="1:10" x14ac:dyDescent="0.3">
      <c r="A21" s="45" t="s">
        <v>36</v>
      </c>
      <c r="B21" s="44"/>
      <c r="C21" s="45"/>
      <c r="D21" s="45" t="s">
        <v>37</v>
      </c>
      <c r="E21" s="44"/>
    </row>
    <row r="22" spans="1:10" x14ac:dyDescent="0.3">
      <c r="A22" s="39" t="s">
        <v>38</v>
      </c>
      <c r="B22" s="40"/>
      <c r="C22" s="39"/>
      <c r="D22" s="39" t="s">
        <v>39</v>
      </c>
      <c r="E22" s="40"/>
    </row>
    <row r="23" spans="1:10" x14ac:dyDescent="0.3">
      <c r="A23" s="39" t="s">
        <v>40</v>
      </c>
      <c r="B23" s="40"/>
      <c r="C23" s="39"/>
      <c r="D23" s="39" t="s">
        <v>41</v>
      </c>
      <c r="E23" s="40"/>
    </row>
    <row r="24" spans="1:10" x14ac:dyDescent="0.3">
      <c r="A24" s="39"/>
      <c r="B24" s="40"/>
      <c r="C24" s="39"/>
      <c r="D24" s="39" t="s">
        <v>42</v>
      </c>
      <c r="E24" s="40"/>
    </row>
    <row r="25" spans="1:10" x14ac:dyDescent="0.3">
      <c r="A25" s="46" t="s">
        <v>43</v>
      </c>
      <c r="B25" s="44"/>
      <c r="C25" s="45"/>
      <c r="D25" s="46" t="s">
        <v>43</v>
      </c>
      <c r="E25" s="44"/>
    </row>
    <row r="26" spans="1:10" x14ac:dyDescent="0.3">
      <c r="A26" s="47" t="s">
        <v>44</v>
      </c>
      <c r="B26" s="44"/>
      <c r="C26" s="47"/>
      <c r="D26" s="48" t="s">
        <v>45</v>
      </c>
      <c r="E26" s="44"/>
    </row>
    <row r="27" spans="1:10" x14ac:dyDescent="0.3">
      <c r="A27" s="39"/>
      <c r="B27" s="49"/>
      <c r="C27" s="39"/>
      <c r="D27" s="39"/>
      <c r="E27" s="49"/>
    </row>
    <row r="28" spans="1:10" x14ac:dyDescent="0.3">
      <c r="A28" s="39"/>
      <c r="B28" s="49"/>
      <c r="C28" s="39"/>
      <c r="D28" s="39"/>
      <c r="E28" s="49"/>
    </row>
    <row r="29" spans="1:10" x14ac:dyDescent="0.3">
      <c r="A29" s="39"/>
      <c r="B29" s="49"/>
      <c r="C29" s="39"/>
      <c r="D29" s="39"/>
      <c r="E29" s="49"/>
      <c r="H29" s="13"/>
    </row>
    <row r="30" spans="1:10" ht="15.6" x14ac:dyDescent="0.3">
      <c r="A30" s="39"/>
      <c r="B30" s="49"/>
      <c r="C30" s="39"/>
      <c r="D30" s="39"/>
      <c r="E30" s="49"/>
      <c r="H30" s="50"/>
      <c r="I30" s="51"/>
      <c r="J30" s="51"/>
    </row>
    <row r="31" spans="1:10" s="13" customFormat="1" ht="6" customHeight="1" x14ac:dyDescent="0.3">
      <c r="A31" s="17"/>
      <c r="B31" s="17"/>
      <c r="C31" s="17"/>
      <c r="D31" s="17"/>
      <c r="E31" s="17"/>
      <c r="F31" s="17"/>
      <c r="G31" s="17"/>
      <c r="H31" s="50"/>
      <c r="I31" s="50"/>
      <c r="J31" s="50"/>
    </row>
    <row r="33" spans="1:10" s="13" customFormat="1" ht="15.6" x14ac:dyDescent="0.3">
      <c r="A33" s="52" t="s">
        <v>46</v>
      </c>
      <c r="C33" s="53" t="s">
        <v>47</v>
      </c>
      <c r="D33" s="53" t="s">
        <v>48</v>
      </c>
      <c r="E33" s="53" t="s">
        <v>49</v>
      </c>
      <c r="H33" s="50"/>
      <c r="I33" s="50"/>
      <c r="J33" s="50"/>
    </row>
    <row r="34" spans="1:10" s="13" customFormat="1" ht="15.6" x14ac:dyDescent="0.3">
      <c r="A34" s="54"/>
      <c r="C34" s="12">
        <v>0</v>
      </c>
      <c r="D34" s="12">
        <v>0</v>
      </c>
      <c r="E34" s="53">
        <f>C34*D34</f>
        <v>0</v>
      </c>
      <c r="H34" s="50"/>
      <c r="I34" s="50"/>
      <c r="J34" s="50"/>
    </row>
    <row r="35" spans="1:10" s="13" customFormat="1" ht="15.6" x14ac:dyDescent="0.3">
      <c r="A35" s="55" t="s">
        <v>50</v>
      </c>
      <c r="B35" s="56" t="s">
        <v>51</v>
      </c>
      <c r="C35" s="57" t="s">
        <v>52</v>
      </c>
      <c r="D35" s="58" t="s">
        <v>53</v>
      </c>
      <c r="E35"/>
      <c r="F35"/>
      <c r="G35" s="51"/>
      <c r="H35" s="50"/>
      <c r="I35" s="50"/>
      <c r="J35" s="50"/>
    </row>
    <row r="36" spans="1:10" s="13" customFormat="1" ht="15.6" x14ac:dyDescent="0.3">
      <c r="A36" s="59">
        <f>'[1]Berechnungsgrundlagen, EXTERN'!G9</f>
        <v>800</v>
      </c>
      <c r="B36" s="60" t="s">
        <v>54</v>
      </c>
      <c r="C36" s="12">
        <v>0</v>
      </c>
      <c r="D36" s="61">
        <f t="shared" ref="D36:D37" si="0">A36*C36</f>
        <v>0</v>
      </c>
      <c r="E36"/>
      <c r="F36" s="51"/>
      <c r="G36" s="51"/>
      <c r="H36" s="50"/>
      <c r="I36" s="50"/>
      <c r="J36" s="50"/>
    </row>
    <row r="37" spans="1:10" s="13" customFormat="1" ht="15.6" x14ac:dyDescent="0.3">
      <c r="A37" s="59">
        <f>'[1]Berechnungsgrundlagen, EXTERN'!G10</f>
        <v>1000</v>
      </c>
      <c r="B37" s="60" t="s">
        <v>55</v>
      </c>
      <c r="C37" s="12">
        <v>0</v>
      </c>
      <c r="D37" s="61">
        <f t="shared" si="0"/>
        <v>0</v>
      </c>
      <c r="E37"/>
      <c r="F37" s="51"/>
      <c r="G37" s="51"/>
      <c r="H37" s="50"/>
      <c r="I37" s="50"/>
      <c r="J37" s="50"/>
    </row>
    <row r="38" spans="1:10" ht="15.6" x14ac:dyDescent="0.3">
      <c r="A38" s="59">
        <f>'[1]Berechnungsgrundlagen, EXTERN'!G11</f>
        <v>1250</v>
      </c>
      <c r="B38" s="60" t="s">
        <v>56</v>
      </c>
      <c r="C38" s="12">
        <v>0</v>
      </c>
      <c r="D38" s="61">
        <f>A38*C38</f>
        <v>0</v>
      </c>
      <c r="E38" s="62" t="s">
        <v>57</v>
      </c>
      <c r="F38" s="63">
        <f>D36+D37+D38</f>
        <v>0</v>
      </c>
      <c r="G38" s="51"/>
      <c r="H38" s="51"/>
      <c r="I38" s="51"/>
      <c r="J38" s="51"/>
    </row>
    <row r="39" spans="1:10" ht="4.5" customHeight="1" x14ac:dyDescent="0.3">
      <c r="A39" s="64"/>
      <c r="B39" s="64"/>
      <c r="C39" s="65"/>
      <c r="D39" s="66"/>
      <c r="E39" s="67"/>
      <c r="F39" s="67"/>
      <c r="G39" s="67"/>
    </row>
    <row r="40" spans="1:10" ht="15.6" x14ac:dyDescent="0.3">
      <c r="A40" s="55" t="s">
        <v>58</v>
      </c>
      <c r="B40" s="56" t="s">
        <v>51</v>
      </c>
      <c r="C40" s="68"/>
      <c r="D40" s="58" t="s">
        <v>59</v>
      </c>
      <c r="E40" s="50"/>
      <c r="F40" s="50"/>
      <c r="G40" s="50"/>
      <c r="H40" s="45"/>
      <c r="I40" s="45"/>
      <c r="J40" s="45"/>
    </row>
    <row r="41" spans="1:10" ht="15.6" x14ac:dyDescent="0.3">
      <c r="A41" s="69">
        <f>'[1]Berechnungsgrundlagen, EXTERN'!A15</f>
        <v>3.5</v>
      </c>
      <c r="B41" s="60" t="s">
        <v>54</v>
      </c>
      <c r="C41" s="12">
        <v>0</v>
      </c>
      <c r="D41" s="61">
        <f>A41*E34*C41</f>
        <v>0</v>
      </c>
      <c r="E41" s="50"/>
      <c r="F41" s="50"/>
      <c r="G41" s="50"/>
      <c r="H41" s="45"/>
      <c r="I41" s="45"/>
      <c r="J41" s="45"/>
    </row>
    <row r="42" spans="1:10" ht="15.6" x14ac:dyDescent="0.3">
      <c r="A42" s="69">
        <f>'[1]Berechnungsgrundlagen, EXTERN'!A15</f>
        <v>3.5</v>
      </c>
      <c r="B42" s="60" t="s">
        <v>55</v>
      </c>
      <c r="C42" s="12">
        <v>0</v>
      </c>
      <c r="D42" s="61">
        <f>A42*E34*C42</f>
        <v>0</v>
      </c>
      <c r="E42" s="50"/>
      <c r="F42" s="50"/>
      <c r="G42" s="50"/>
    </row>
    <row r="43" spans="1:10" ht="15.6" x14ac:dyDescent="0.3">
      <c r="A43" s="69">
        <f>'[1]Berechnungsgrundlagen, EXTERN'!A15</f>
        <v>3.5</v>
      </c>
      <c r="B43" s="60" t="s">
        <v>56</v>
      </c>
      <c r="C43" s="12">
        <v>0</v>
      </c>
      <c r="D43" s="61">
        <f>A43*E34*C43</f>
        <v>0</v>
      </c>
      <c r="E43" s="62" t="s">
        <v>57</v>
      </c>
      <c r="F43" s="63">
        <f>D41+D42+D43</f>
        <v>0</v>
      </c>
      <c r="G43" s="50"/>
    </row>
    <row r="44" spans="1:10" ht="4.5" customHeight="1" x14ac:dyDescent="0.3">
      <c r="A44" s="64"/>
      <c r="B44" s="70"/>
      <c r="C44" s="65"/>
      <c r="D44" s="71"/>
      <c r="E44" s="72"/>
      <c r="F44" s="73"/>
      <c r="G44" s="67"/>
    </row>
    <row r="45" spans="1:10" ht="15.6" x14ac:dyDescent="0.3">
      <c r="A45" s="74"/>
      <c r="B45" s="75"/>
      <c r="C45" s="76" t="s">
        <v>60</v>
      </c>
      <c r="D45" s="58" t="s">
        <v>61</v>
      </c>
      <c r="E45" s="50"/>
      <c r="F45" s="50"/>
      <c r="G45" s="50"/>
    </row>
    <row r="46" spans="1:10" ht="15.6" x14ac:dyDescent="0.3">
      <c r="A46" s="29" t="s">
        <v>62</v>
      </c>
      <c r="B46" s="69">
        <f>'[1]Berechnungsgrundlagen, EXTERN'!B29</f>
        <v>18.032000000000004</v>
      </c>
      <c r="C46" s="12">
        <v>0</v>
      </c>
      <c r="D46" s="61">
        <f t="shared" ref="D46:D47" si="1">B46*C46</f>
        <v>0</v>
      </c>
      <c r="E46" s="51"/>
      <c r="F46" s="51"/>
      <c r="G46" s="51"/>
    </row>
    <row r="47" spans="1:10" x14ac:dyDescent="0.3">
      <c r="A47" s="29" t="s">
        <v>63</v>
      </c>
      <c r="B47" s="69">
        <f>'[1]Berechnungsgrundlagen, EXTERN'!B36</f>
        <v>40.768000000000008</v>
      </c>
      <c r="C47" s="12">
        <v>0</v>
      </c>
      <c r="D47" s="61">
        <f t="shared" si="1"/>
        <v>0</v>
      </c>
      <c r="E47" s="9"/>
      <c r="F47" s="9"/>
    </row>
    <row r="48" spans="1:10" s="13" customFormat="1" ht="15.6" x14ac:dyDescent="0.3">
      <c r="A48" s="29" t="s">
        <v>64</v>
      </c>
      <c r="B48" s="69">
        <f>'[1]Berechnungsgrundlagen, EXTERN'!B42</f>
        <v>81.536000000000016</v>
      </c>
      <c r="C48" s="12">
        <v>0</v>
      </c>
      <c r="D48" s="61">
        <f>B48*C48</f>
        <v>0</v>
      </c>
      <c r="E48" s="62" t="s">
        <v>57</v>
      </c>
      <c r="F48" s="63">
        <f>D46+D47+D48</f>
        <v>0</v>
      </c>
      <c r="G48" s="45"/>
    </row>
    <row r="49" spans="1:9" ht="4.5" customHeight="1" x14ac:dyDescent="0.3">
      <c r="A49" s="77"/>
      <c r="B49" s="64"/>
      <c r="C49" s="65"/>
      <c r="D49" s="64"/>
      <c r="E49" s="78"/>
      <c r="F49" s="78"/>
      <c r="G49" s="79"/>
    </row>
    <row r="50" spans="1:9" x14ac:dyDescent="0.3">
      <c r="A50" s="25" t="s">
        <v>65</v>
      </c>
      <c r="B50" s="9"/>
      <c r="C50" s="76" t="s">
        <v>60</v>
      </c>
      <c r="D50" s="58" t="s">
        <v>66</v>
      </c>
      <c r="E50" s="9"/>
      <c r="F50" s="9"/>
      <c r="G50" s="45"/>
    </row>
    <row r="51" spans="1:9" ht="15.6" x14ac:dyDescent="0.3">
      <c r="A51" s="69">
        <f>'[1]Berechnungsgrundlagen, EXTERN'!A49</f>
        <v>2.02</v>
      </c>
      <c r="B51" s="9"/>
      <c r="C51" s="12">
        <v>0</v>
      </c>
      <c r="D51" s="80">
        <f>A51*C51</f>
        <v>0</v>
      </c>
      <c r="E51" s="62" t="s">
        <v>57</v>
      </c>
      <c r="F51" s="63">
        <f>D51</f>
        <v>0</v>
      </c>
    </row>
    <row r="52" spans="1:9" ht="4.5" customHeight="1" x14ac:dyDescent="0.3">
      <c r="A52" s="81"/>
      <c r="B52" s="82"/>
      <c r="C52" s="83"/>
      <c r="D52" s="83"/>
      <c r="E52" s="64"/>
      <c r="F52" s="64"/>
      <c r="G52" s="82"/>
    </row>
    <row r="53" spans="1:9" x14ac:dyDescent="0.3">
      <c r="A53" s="29" t="s">
        <v>67</v>
      </c>
      <c r="D53" s="58" t="s">
        <v>68</v>
      </c>
      <c r="E53" s="9"/>
      <c r="F53" s="9"/>
    </row>
    <row r="54" spans="1:9" ht="15.6" x14ac:dyDescent="0.3">
      <c r="A54" s="69">
        <v>50.145454545454534</v>
      </c>
      <c r="C54" s="25">
        <v>1</v>
      </c>
      <c r="D54" s="80">
        <f>A54*C54</f>
        <v>50.145454545454534</v>
      </c>
      <c r="E54" s="62" t="s">
        <v>57</v>
      </c>
      <c r="F54" s="63">
        <f>D54</f>
        <v>50.145454545454534</v>
      </c>
    </row>
    <row r="55" spans="1:9" ht="4.5" customHeight="1" x14ac:dyDescent="0.3">
      <c r="A55" s="81"/>
      <c r="B55" s="82"/>
      <c r="C55" s="83"/>
      <c r="D55" s="83"/>
      <c r="E55" s="82"/>
      <c r="F55" s="82"/>
      <c r="G55" s="82"/>
    </row>
    <row r="56" spans="1:9" ht="15.6" x14ac:dyDescent="0.3">
      <c r="A56" s="84"/>
      <c r="B56" s="13"/>
      <c r="C56" s="85"/>
      <c r="D56" s="86"/>
      <c r="E56" s="87" t="s">
        <v>69</v>
      </c>
      <c r="F56" s="88">
        <f>SUM(F36:F55)</f>
        <v>50.145454545454534</v>
      </c>
      <c r="G56" s="13"/>
    </row>
    <row r="59" spans="1:9" x14ac:dyDescent="0.3">
      <c r="H59" s="89"/>
      <c r="I59" s="89"/>
    </row>
    <row r="60" spans="1:9" x14ac:dyDescent="0.3">
      <c r="A60" s="90"/>
      <c r="B60" s="89"/>
      <c r="C60" s="89"/>
      <c r="D60" s="89"/>
      <c r="E60" s="89"/>
      <c r="F60" s="89"/>
      <c r="G60" s="89"/>
      <c r="H60" s="89"/>
      <c r="I60" s="89"/>
    </row>
    <row r="61" spans="1:9" x14ac:dyDescent="0.3">
      <c r="A61" s="90"/>
      <c r="B61" s="89"/>
      <c r="C61" s="89"/>
      <c r="D61" s="89"/>
      <c r="E61" s="89"/>
      <c r="F61" s="89"/>
      <c r="G61" s="89"/>
      <c r="H61" s="89"/>
      <c r="I61" s="89"/>
    </row>
    <row r="62" spans="1:9" x14ac:dyDescent="0.3">
      <c r="A62" s="90"/>
      <c r="B62" s="89"/>
      <c r="C62" s="89"/>
      <c r="D62" s="89"/>
      <c r="E62" s="89"/>
      <c r="F62" s="89"/>
      <c r="G62" s="89"/>
      <c r="H62" s="89"/>
      <c r="I62" s="89"/>
    </row>
    <row r="63" spans="1:9" x14ac:dyDescent="0.3">
      <c r="A63" s="90"/>
      <c r="B63" s="89"/>
      <c r="C63" s="89"/>
      <c r="D63" s="89"/>
      <c r="E63" s="89"/>
      <c r="F63" s="89"/>
      <c r="G63" s="89"/>
      <c r="H63" s="56"/>
      <c r="I63" s="56"/>
    </row>
    <row r="64" spans="1:9" ht="15.6" x14ac:dyDescent="0.3">
      <c r="A64" s="91"/>
    </row>
    <row r="65" spans="1:9" ht="15.6" x14ac:dyDescent="0.3">
      <c r="A65" s="91"/>
    </row>
    <row r="66" spans="1:9" ht="15.6" x14ac:dyDescent="0.3">
      <c r="A66" s="92"/>
      <c r="B66" s="89"/>
      <c r="C66" s="89"/>
      <c r="D66" s="89"/>
      <c r="E66" s="89"/>
      <c r="F66" s="89"/>
      <c r="G66" s="89"/>
      <c r="H66" s="89"/>
      <c r="I66" s="89"/>
    </row>
    <row r="67" spans="1:9" ht="15.6" x14ac:dyDescent="0.3">
      <c r="A67" s="93"/>
      <c r="B67" s="89"/>
      <c r="C67" s="89"/>
      <c r="D67" s="89"/>
      <c r="E67" s="89"/>
      <c r="F67" s="89"/>
      <c r="G67" s="89"/>
      <c r="H67" s="89"/>
      <c r="I67" s="89"/>
    </row>
    <row r="68" spans="1:9" x14ac:dyDescent="0.3">
      <c r="A68" s="94"/>
      <c r="B68" s="89"/>
      <c r="C68" s="89"/>
      <c r="D68" s="89"/>
      <c r="E68" s="89"/>
      <c r="F68" s="89"/>
      <c r="G68" s="89"/>
      <c r="H68" s="89"/>
      <c r="I68" s="89"/>
    </row>
    <row r="69" spans="1:9" x14ac:dyDescent="0.3">
      <c r="A69" s="94"/>
      <c r="B69" s="89"/>
      <c r="C69" s="89"/>
      <c r="D69" s="89"/>
      <c r="E69" s="89"/>
      <c r="F69" s="90"/>
      <c r="G69" s="89"/>
      <c r="H69" s="89"/>
      <c r="I69" s="89"/>
    </row>
    <row r="70" spans="1:9" x14ac:dyDescent="0.3">
      <c r="A70" s="90"/>
      <c r="B70" s="89"/>
      <c r="C70" s="89"/>
      <c r="D70" s="89"/>
      <c r="E70" s="89"/>
      <c r="F70" s="89"/>
      <c r="G70" s="89"/>
      <c r="H70" s="56"/>
      <c r="I70" s="56"/>
    </row>
    <row r="71" spans="1:9" x14ac:dyDescent="0.3">
      <c r="B71" s="95"/>
      <c r="D71" s="89"/>
      <c r="E71" s="89"/>
      <c r="F71" s="89"/>
      <c r="G71" s="89"/>
    </row>
    <row r="72" spans="1:9" x14ac:dyDescent="0.3">
      <c r="B72" s="95"/>
      <c r="D72" s="89"/>
      <c r="F72" s="89"/>
      <c r="G72" s="89"/>
    </row>
    <row r="73" spans="1:9" x14ac:dyDescent="0.3">
      <c r="A73" s="25"/>
      <c r="B73" s="95"/>
      <c r="D73" s="90"/>
      <c r="F73" s="89"/>
      <c r="G73" s="89"/>
    </row>
    <row r="74" spans="1:9" x14ac:dyDescent="0.3">
      <c r="B74" s="95"/>
      <c r="D74" s="89"/>
      <c r="F74" s="89"/>
      <c r="G74" s="89"/>
    </row>
    <row r="75" spans="1:9" x14ac:dyDescent="0.3">
      <c r="B75" s="95"/>
      <c r="D75" s="89"/>
      <c r="F75" s="89"/>
      <c r="G75" s="89"/>
    </row>
    <row r="76" spans="1:9" x14ac:dyDescent="0.3">
      <c r="B76" s="95"/>
      <c r="D76" s="89"/>
      <c r="F76" s="89"/>
      <c r="G76" s="89"/>
    </row>
    <row r="77" spans="1:9" x14ac:dyDescent="0.3">
      <c r="B77" s="95"/>
      <c r="D77" s="89"/>
      <c r="F77" s="89"/>
      <c r="G77" s="89"/>
    </row>
    <row r="78" spans="1:9" x14ac:dyDescent="0.3">
      <c r="B78" s="95"/>
      <c r="D78" s="89"/>
      <c r="F78" s="89"/>
      <c r="G78" s="89"/>
    </row>
    <row r="79" spans="1:9" x14ac:dyDescent="0.3">
      <c r="F79" s="89"/>
      <c r="G79" s="89"/>
    </row>
    <row r="80" spans="1:9" x14ac:dyDescent="0.3">
      <c r="F80" s="89"/>
      <c r="G80" s="89"/>
    </row>
    <row r="81" spans="1:7" x14ac:dyDescent="0.3">
      <c r="F81" s="89"/>
      <c r="G81" s="89"/>
    </row>
    <row r="82" spans="1:7" x14ac:dyDescent="0.3">
      <c r="F82" s="89"/>
      <c r="G82" s="89"/>
    </row>
    <row r="83" spans="1:7" x14ac:dyDescent="0.3">
      <c r="F83" s="89"/>
      <c r="G83" s="89"/>
    </row>
    <row r="84" spans="1:7" x14ac:dyDescent="0.3">
      <c r="F84" s="89"/>
      <c r="G84" s="89"/>
    </row>
    <row r="85" spans="1:7" x14ac:dyDescent="0.3">
      <c r="F85" s="89"/>
      <c r="G85" s="89"/>
    </row>
    <row r="86" spans="1:7" x14ac:dyDescent="0.3">
      <c r="F86" s="89"/>
      <c r="G86" s="89"/>
    </row>
    <row r="87" spans="1:7" x14ac:dyDescent="0.3">
      <c r="F87" s="89"/>
      <c r="G87" s="89"/>
    </row>
    <row r="88" spans="1:7" ht="15.6" x14ac:dyDescent="0.3">
      <c r="A88" s="96"/>
      <c r="B88" s="95"/>
      <c r="D88" s="89"/>
      <c r="F88" s="89"/>
      <c r="G88" s="89"/>
    </row>
    <row r="89" spans="1:7" x14ac:dyDescent="0.3">
      <c r="B89" s="95"/>
      <c r="D89" s="89"/>
      <c r="F89" s="89"/>
      <c r="G89" s="89"/>
    </row>
    <row r="90" spans="1:7" x14ac:dyDescent="0.3">
      <c r="B90" s="95"/>
      <c r="D90" s="89"/>
      <c r="F90" s="89"/>
      <c r="G90" s="89"/>
    </row>
    <row r="91" spans="1:7" x14ac:dyDescent="0.3">
      <c r="B91" s="95"/>
      <c r="D91" s="89"/>
      <c r="F91" s="89"/>
      <c r="G91" s="89"/>
    </row>
    <row r="92" spans="1:7" x14ac:dyDescent="0.3">
      <c r="B92" s="95"/>
      <c r="D92" s="89"/>
      <c r="F92" s="89"/>
      <c r="G92" s="89"/>
    </row>
    <row r="93" spans="1:7" x14ac:dyDescent="0.3">
      <c r="B93" s="97"/>
      <c r="D93" s="89"/>
      <c r="F93" s="89"/>
      <c r="G93" s="89"/>
    </row>
    <row r="94" spans="1:7" x14ac:dyDescent="0.3">
      <c r="B94" s="97"/>
      <c r="D94" s="89"/>
      <c r="F94" s="89"/>
      <c r="G94" s="89"/>
    </row>
    <row r="95" spans="1:7" x14ac:dyDescent="0.3">
      <c r="B95" s="97"/>
      <c r="D95" s="89"/>
    </row>
    <row r="96" spans="1:7" x14ac:dyDescent="0.3">
      <c r="B96" s="98"/>
      <c r="D96" s="99"/>
    </row>
    <row r="97" spans="2:4" x14ac:dyDescent="0.3">
      <c r="B97" s="97"/>
      <c r="D97" s="99"/>
    </row>
    <row r="98" spans="2:4" x14ac:dyDescent="0.3">
      <c r="B98" s="97"/>
      <c r="D98" s="99"/>
    </row>
    <row r="99" spans="2:4" x14ac:dyDescent="0.3">
      <c r="B99" s="97"/>
      <c r="D99" s="99"/>
    </row>
    <row r="100" spans="2:4" x14ac:dyDescent="0.3">
      <c r="B100" s="97"/>
      <c r="D100" s="99"/>
    </row>
    <row r="101" spans="2:4" x14ac:dyDescent="0.3">
      <c r="B101" s="97"/>
      <c r="D101" s="100"/>
    </row>
    <row r="102" spans="2:4" x14ac:dyDescent="0.3">
      <c r="B102" s="97"/>
      <c r="D102" s="89"/>
    </row>
    <row r="103" spans="2:4" x14ac:dyDescent="0.3">
      <c r="B103" s="101"/>
      <c r="D103" s="89"/>
    </row>
    <row r="106" spans="2:4" ht="44.25" customHeight="1" x14ac:dyDescent="0.3"/>
    <row r="122" spans="1:5" ht="15.6" x14ac:dyDescent="0.3">
      <c r="A122" s="96"/>
      <c r="D122" s="103"/>
      <c r="E122" s="103"/>
    </row>
  </sheetData>
  <mergeCells count="2">
    <mergeCell ref="F10:G10"/>
    <mergeCell ref="D122:E122"/>
  </mergeCells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Gastrostände</vt:lpstr>
    </vt:vector>
  </TitlesOfParts>
  <Company>BMLVS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UNLAUB Marion</dc:creator>
  <cp:lastModifiedBy>ZACH Michaela</cp:lastModifiedBy>
  <dcterms:created xsi:type="dcterms:W3CDTF">2023-07-12T08:15:27Z</dcterms:created>
  <dcterms:modified xsi:type="dcterms:W3CDTF">2024-09-18T19:30:16Z</dcterms:modified>
</cp:coreProperties>
</file>