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2. Wirtschaftliche Abteilung\2.3.1 Refltr Museumsbetrieb\Veranstaltung\INTERN - EXTERN\Interne\intern 2025\13.07.2025 - Sommerfest\Ausschreibung\"/>
    </mc:Choice>
  </mc:AlternateContent>
  <xr:revisionPtr revIDLastSave="0" documentId="13_ncr:1_{DE51C995-E6FE-4234-8AB9-82A2C4B3A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 Gastroständ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F51" i="1" s="1"/>
  <c r="A48" i="1"/>
  <c r="D48" i="1" s="1"/>
  <c r="F48" i="1" s="1"/>
  <c r="B45" i="1"/>
  <c r="D45" i="1" s="1"/>
  <c r="B44" i="1"/>
  <c r="D44" i="1" s="1"/>
  <c r="B43" i="1"/>
  <c r="D43" i="1" s="1"/>
  <c r="A40" i="1"/>
  <c r="A39" i="1"/>
  <c r="A38" i="1"/>
  <c r="A35" i="1"/>
  <c r="D35" i="1" s="1"/>
  <c r="A34" i="1"/>
  <c r="D34" i="1" s="1"/>
  <c r="A33" i="1"/>
  <c r="D33" i="1" s="1"/>
  <c r="E31" i="1"/>
  <c r="D38" i="1" l="1"/>
  <c r="D39" i="1"/>
  <c r="D40" i="1"/>
  <c r="F45" i="1"/>
  <c r="F35" i="1"/>
  <c r="F40" i="1" l="1"/>
  <c r="F53" i="1" s="1"/>
</calcChain>
</file>

<file path=xl/sharedStrings.xml><?xml version="1.0" encoding="utf-8"?>
<sst xmlns="http://schemas.openxmlformats.org/spreadsheetml/2006/main" count="63" uniqueCount="54">
  <si>
    <t>Gastronomie-Stand</t>
  </si>
  <si>
    <t>Bitte diese Felder genau AUSFÜLLEN!</t>
  </si>
  <si>
    <t>Unternehmer-Daten</t>
  </si>
  <si>
    <t>Vorname</t>
  </si>
  <si>
    <t>NACHNAME</t>
  </si>
  <si>
    <t>Firmen-Name (falls vorhanden)</t>
  </si>
  <si>
    <t>UID-Nummer (falls vorhanden)</t>
  </si>
  <si>
    <t>ZVR-Nummer (falls vorhanden)</t>
  </si>
  <si>
    <t>Anzahl Mitarbeiter</t>
  </si>
  <si>
    <t>Unternehmer-Anschrift</t>
  </si>
  <si>
    <t>Land</t>
  </si>
  <si>
    <t>Postleitzahl</t>
  </si>
  <si>
    <t>Ort</t>
  </si>
  <si>
    <t>Straße/HausNr./ TürNr.</t>
  </si>
  <si>
    <t>Unternehmer-Kontakt</t>
  </si>
  <si>
    <t>TelefonNr.</t>
  </si>
  <si>
    <t>E-Mail-Adresse</t>
  </si>
  <si>
    <t>Website (falls vorhanden)</t>
  </si>
  <si>
    <t xml:space="preserve">Warenangebot </t>
  </si>
  <si>
    <t>Speisen</t>
  </si>
  <si>
    <t>Auswahl (ankreuzen)</t>
  </si>
  <si>
    <t>Langos</t>
  </si>
  <si>
    <t>Spialkartoffel</t>
  </si>
  <si>
    <t>Kartoffelpuffer</t>
  </si>
  <si>
    <t>Waffeln</t>
  </si>
  <si>
    <t>Gebackene Mäuse</t>
  </si>
  <si>
    <t>Sonstiges (z.B.:)</t>
  </si>
  <si>
    <r>
      <t xml:space="preserve">Ausmaße </t>
    </r>
    <r>
      <rPr>
        <b/>
        <sz val="11"/>
        <color theme="4"/>
        <rFont val="Calibri"/>
        <family val="2"/>
        <scheme val="minor"/>
      </rPr>
      <t>(ausfüllen)</t>
    </r>
  </si>
  <si>
    <t>Länge (m)</t>
  </si>
  <si>
    <t>Breite (m)</t>
  </si>
  <si>
    <t>Summe (m²)</t>
  </si>
  <si>
    <t>Stand-Größe-Gastro</t>
  </si>
  <si>
    <t>Fläche (m²)</t>
  </si>
  <si>
    <t>(ausfüllen)</t>
  </si>
  <si>
    <t>Grundgebühr</t>
  </si>
  <si>
    <t xml:space="preserve">1 - 10 </t>
  </si>
  <si>
    <t>11 - 20</t>
  </si>
  <si>
    <t>ab 20</t>
  </si>
  <si>
    <t>Summe</t>
  </si>
  <si>
    <t>Nutzflächenabgabe</t>
  </si>
  <si>
    <t>Abgabe</t>
  </si>
  <si>
    <r>
      <t xml:space="preserve">Anzahl </t>
    </r>
    <r>
      <rPr>
        <b/>
        <i/>
        <sz val="11"/>
        <color theme="4" tint="-0.249977111117893"/>
        <rFont val="Calibri"/>
        <family val="2"/>
        <scheme val="minor"/>
      </rPr>
      <t>(ausfüllen)</t>
    </r>
  </si>
  <si>
    <t>Strom-Kosten</t>
  </si>
  <si>
    <t>Lichtstrom (230 V, 16 A)</t>
  </si>
  <si>
    <t>Starkstrom 1 (400 V, 16 A)</t>
  </si>
  <si>
    <t>Starkstrom 1 (400 V, 32 A)</t>
  </si>
  <si>
    <t>Wasseranschluss</t>
  </si>
  <si>
    <t>Wasser-Kosten</t>
  </si>
  <si>
    <t>Bewachung</t>
  </si>
  <si>
    <t>Kosten-Beteiligung</t>
  </si>
  <si>
    <t>Gesamt-KOSTEN</t>
  </si>
  <si>
    <t>Anmeldung zur Teilnahme am "Sommer-/'Familienfest HGM 2025"</t>
  </si>
  <si>
    <t>Palatschinken</t>
  </si>
  <si>
    <t>Würstelstand (Fleisch und Veggie)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</si>
</sst>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/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0" fillId="0" borderId="0" xfId="0" applyFill="1"/>
    <xf numFmtId="0" fontId="0" fillId="4" borderId="0" xfId="0" applyFont="1" applyFill="1"/>
    <xf numFmtId="0" fontId="8" fillId="4" borderId="0" xfId="0" applyFont="1" applyFill="1"/>
    <xf numFmtId="0" fontId="4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7" fillId="3" borderId="0" xfId="0" applyFont="1" applyFill="1" applyAlignment="1">
      <alignment horizontal="left" vertical="top"/>
    </xf>
    <xf numFmtId="0" fontId="7" fillId="0" borderId="0" xfId="0" applyFont="1" applyFill="1" applyAlignment="1">
      <alignment vertical="top"/>
    </xf>
    <xf numFmtId="0" fontId="10" fillId="3" borderId="0" xfId="1" applyFill="1" applyAlignment="1">
      <alignment vertical="top"/>
    </xf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top" wrapText="1"/>
    </xf>
    <xf numFmtId="0" fontId="0" fillId="0" borderId="1" xfId="0" applyBorder="1"/>
    <xf numFmtId="0" fontId="7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2" xfId="0" applyBorder="1"/>
    <xf numFmtId="0" fontId="7" fillId="3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Border="1" applyAlignment="1">
      <alignment wrapText="1"/>
    </xf>
    <xf numFmtId="0" fontId="7" fillId="3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3" borderId="2" xfId="0" applyFont="1" applyFill="1" applyBorder="1"/>
    <xf numFmtId="0" fontId="12" fillId="0" borderId="0" xfId="0" applyFont="1" applyFill="1"/>
    <xf numFmtId="0" fontId="12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Fill="1"/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center" wrapText="1" shrinkToFit="1"/>
    </xf>
    <xf numFmtId="164" fontId="9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164" fontId="14" fillId="0" borderId="0" xfId="0" applyNumberFormat="1" applyFont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2" fillId="5" borderId="0" xfId="0" applyFont="1" applyFill="1"/>
    <xf numFmtId="0" fontId="0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left"/>
    </xf>
    <xf numFmtId="49" fontId="9" fillId="5" borderId="0" xfId="0" applyNumberFormat="1" applyFont="1" applyFill="1" applyAlignment="1">
      <alignment horizontal="center" wrapText="1" shrinkToFit="1"/>
    </xf>
    <xf numFmtId="164" fontId="4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14" fillId="5" borderId="0" xfId="0" applyNumberFormat="1" applyFont="1" applyFill="1"/>
    <xf numFmtId="0" fontId="0" fillId="0" borderId="0" xfId="0" applyFont="1" applyFill="1"/>
    <xf numFmtId="0" fontId="9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center"/>
    </xf>
    <xf numFmtId="0" fontId="5" fillId="5" borderId="0" xfId="0" applyFont="1" applyFill="1"/>
    <xf numFmtId="0" fontId="0" fillId="5" borderId="0" xfId="0" applyFont="1" applyFill="1" applyBorder="1"/>
    <xf numFmtId="0" fontId="0" fillId="5" borderId="0" xfId="0" applyFill="1" applyBorder="1"/>
    <xf numFmtId="164" fontId="9" fillId="0" borderId="0" xfId="0" applyNumberFormat="1" applyFont="1" applyAlignment="1">
      <alignment horizontal="right"/>
    </xf>
    <xf numFmtId="0" fontId="6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0" xfId="0" applyNumberFormat="1"/>
    <xf numFmtId="0" fontId="6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4" fontId="16" fillId="0" borderId="0" xfId="0" applyNumberFormat="1" applyFont="1"/>
    <xf numFmtId="0" fontId="10" fillId="3" borderId="0" xfId="1" applyFill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3%20AdmA\Referat%20Sicherheit%20&amp;%20Betrieb\Referatsleiter%20Sih&amp;Betr\Veranstaltung\INTERN%20-%20EXTERN\Berechnungen\Berechnungstabelle\AM_2022_Berechnungstabellen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meldung Gastrostände"/>
      <sheetName val="Anmeldung Händlerstände"/>
      <sheetName val="Berechnungsgrundlagen, EXTERN"/>
      <sheetName val="Kosten HGM"/>
      <sheetName val="Einnahmen-Ausgaben"/>
      <sheetName val="5"/>
      <sheetName val="4"/>
      <sheetName val="3"/>
      <sheetName val="2"/>
    </sheetNames>
    <sheetDataSet>
      <sheetData sheetId="0"/>
      <sheetData sheetId="1"/>
      <sheetData sheetId="2">
        <row r="9">
          <cell r="G9">
            <v>800</v>
          </cell>
        </row>
        <row r="10">
          <cell r="G10">
            <v>1000</v>
          </cell>
        </row>
        <row r="11">
          <cell r="G11">
            <v>1250</v>
          </cell>
        </row>
        <row r="15">
          <cell r="A15">
            <v>3.5</v>
          </cell>
        </row>
        <row r="29">
          <cell r="B29">
            <v>18.032000000000004</v>
          </cell>
        </row>
        <row r="36">
          <cell r="B36">
            <v>40.768000000000008</v>
          </cell>
        </row>
        <row r="42">
          <cell r="B42">
            <v>81.536000000000016</v>
          </cell>
        </row>
        <row r="49">
          <cell r="A49">
            <v>2.02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view="pageLayout" zoomScaleNormal="100" workbookViewId="0">
      <selection activeCell="A18" sqref="A18:XFD18"/>
    </sheetView>
  </sheetViews>
  <sheetFormatPr baseColWidth="10" defaultRowHeight="15" x14ac:dyDescent="0.25"/>
  <cols>
    <col min="1" max="1" width="22.28515625" customWidth="1"/>
    <col min="2" max="2" width="12.85546875" customWidth="1"/>
    <col min="3" max="3" width="18.85546875" bestFit="1" customWidth="1"/>
    <col min="4" max="4" width="21.85546875" customWidth="1"/>
    <col min="5" max="5" width="16.5703125" customWidth="1"/>
    <col min="6" max="6" width="17.28515625" customWidth="1"/>
  </cols>
  <sheetData>
    <row r="1" spans="1:8" ht="37.5" x14ac:dyDescent="0.35">
      <c r="A1" s="1" t="s">
        <v>51</v>
      </c>
      <c r="F1" s="2" t="s">
        <v>0</v>
      </c>
    </row>
    <row r="2" spans="1:8" x14ac:dyDescent="0.25">
      <c r="A2" s="3" t="s">
        <v>1</v>
      </c>
      <c r="B2" s="3"/>
    </row>
    <row r="3" spans="1:8" ht="3.75" customHeight="1" x14ac:dyDescent="0.25"/>
    <row r="4" spans="1:8" ht="45.75" customHeigh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7" t="s">
        <v>8</v>
      </c>
    </row>
    <row r="5" spans="1:8" x14ac:dyDescent="0.25">
      <c r="A5" s="9"/>
      <c r="B5" s="10"/>
      <c r="C5" s="10"/>
      <c r="D5" s="10"/>
      <c r="E5" s="11"/>
      <c r="F5" s="11"/>
      <c r="G5" s="12"/>
      <c r="H5" s="13"/>
    </row>
    <row r="6" spans="1:8" ht="5.25" customHeight="1" x14ac:dyDescent="0.25">
      <c r="A6" s="14"/>
      <c r="B6" s="15"/>
      <c r="C6" s="16"/>
      <c r="D6" s="15"/>
      <c r="E6" s="17"/>
      <c r="F6" s="18"/>
      <c r="G6" s="17"/>
      <c r="H6" s="13"/>
    </row>
    <row r="7" spans="1:8" ht="30" x14ac:dyDescent="0.25">
      <c r="A7" s="4" t="s">
        <v>9</v>
      </c>
      <c r="B7" s="19" t="s">
        <v>10</v>
      </c>
      <c r="C7" s="19" t="s">
        <v>11</v>
      </c>
      <c r="D7" s="19" t="s">
        <v>12</v>
      </c>
      <c r="E7" s="20" t="s">
        <v>13</v>
      </c>
      <c r="F7" s="21"/>
      <c r="G7" s="22"/>
      <c r="H7" s="13"/>
    </row>
    <row r="8" spans="1:8" x14ac:dyDescent="0.25">
      <c r="A8" s="23"/>
      <c r="B8" s="10"/>
      <c r="C8" s="11"/>
      <c r="D8" s="10"/>
      <c r="E8" s="10"/>
      <c r="F8" s="10"/>
      <c r="H8" s="13"/>
    </row>
    <row r="9" spans="1:8" x14ac:dyDescent="0.25">
      <c r="A9" s="23" t="s">
        <v>14</v>
      </c>
      <c r="B9" s="24" t="s">
        <v>15</v>
      </c>
      <c r="D9" s="25" t="s">
        <v>16</v>
      </c>
      <c r="F9" s="25" t="s">
        <v>17</v>
      </c>
      <c r="H9" s="13"/>
    </row>
    <row r="10" spans="1:8" x14ac:dyDescent="0.25">
      <c r="A10" s="9"/>
      <c r="B10" s="26"/>
      <c r="C10" s="27"/>
      <c r="D10" s="28"/>
      <c r="E10" s="27"/>
      <c r="F10" s="97"/>
      <c r="G10" s="97"/>
      <c r="H10" s="13"/>
    </row>
    <row r="11" spans="1:8" ht="5.25" customHeight="1" x14ac:dyDescent="0.25">
      <c r="A11" s="14"/>
      <c r="B11" s="17"/>
      <c r="C11" s="17"/>
      <c r="D11" s="17"/>
      <c r="E11" s="17"/>
      <c r="F11" s="17"/>
      <c r="G11" s="17"/>
      <c r="H11" s="13"/>
    </row>
    <row r="12" spans="1:8" x14ac:dyDescent="0.25">
      <c r="A12" s="29" t="s">
        <v>18</v>
      </c>
      <c r="B12" s="30"/>
      <c r="E12" s="30"/>
      <c r="H12" s="13"/>
    </row>
    <row r="13" spans="1:8" ht="31.5" customHeight="1" x14ac:dyDescent="0.25">
      <c r="A13" s="25" t="s">
        <v>19</v>
      </c>
      <c r="B13" s="31" t="s">
        <v>20</v>
      </c>
      <c r="D13" s="25"/>
      <c r="E13" s="31"/>
      <c r="H13" s="13"/>
    </row>
    <row r="14" spans="1:8" ht="30" x14ac:dyDescent="0.25">
      <c r="A14" s="99" t="s">
        <v>53</v>
      </c>
      <c r="B14" s="33"/>
      <c r="C14" s="32"/>
      <c r="D14" s="34"/>
      <c r="E14" s="33"/>
    </row>
    <row r="15" spans="1:8" x14ac:dyDescent="0.25">
      <c r="A15" s="35" t="s">
        <v>21</v>
      </c>
      <c r="B15" s="36"/>
      <c r="C15" s="35"/>
      <c r="D15" s="37"/>
      <c r="E15" s="36"/>
    </row>
    <row r="16" spans="1:8" x14ac:dyDescent="0.25">
      <c r="A16" s="32" t="s">
        <v>22</v>
      </c>
      <c r="B16" s="33"/>
      <c r="C16" s="32"/>
      <c r="D16" s="32"/>
      <c r="E16" s="33"/>
    </row>
    <row r="17" spans="1:10" x14ac:dyDescent="0.25">
      <c r="A17" s="35" t="s">
        <v>23</v>
      </c>
      <c r="B17" s="36"/>
      <c r="C17" s="35"/>
      <c r="D17" s="38"/>
      <c r="E17" s="36"/>
    </row>
    <row r="18" spans="1:10" x14ac:dyDescent="0.25">
      <c r="A18" s="42" t="s">
        <v>52</v>
      </c>
      <c r="B18" s="39"/>
      <c r="C18" s="40"/>
      <c r="D18" s="40"/>
      <c r="E18" s="39"/>
    </row>
    <row r="19" spans="1:10" x14ac:dyDescent="0.25">
      <c r="A19" s="35" t="s">
        <v>24</v>
      </c>
      <c r="B19" s="36"/>
      <c r="C19" s="35"/>
      <c r="D19" s="35"/>
      <c r="E19" s="36"/>
    </row>
    <row r="20" spans="1:10" x14ac:dyDescent="0.25">
      <c r="A20" s="35" t="s">
        <v>25</v>
      </c>
      <c r="B20" s="36"/>
      <c r="C20" s="35"/>
      <c r="D20" s="35"/>
      <c r="E20" s="36"/>
    </row>
    <row r="21" spans="1:10" x14ac:dyDescent="0.25">
      <c r="A21" s="35"/>
      <c r="B21" s="36"/>
      <c r="C21" s="35"/>
      <c r="D21" s="35"/>
      <c r="E21" s="36"/>
    </row>
    <row r="22" spans="1:10" x14ac:dyDescent="0.25">
      <c r="A22" s="41" t="s">
        <v>26</v>
      </c>
      <c r="B22" s="39"/>
      <c r="C22" s="40"/>
      <c r="D22" s="41"/>
      <c r="E22" s="39"/>
    </row>
    <row r="23" spans="1:10" x14ac:dyDescent="0.25">
      <c r="A23" s="42"/>
      <c r="B23" s="39"/>
      <c r="C23" s="42"/>
      <c r="D23" s="43"/>
      <c r="E23" s="39"/>
    </row>
    <row r="24" spans="1:10" x14ac:dyDescent="0.25">
      <c r="A24" s="35"/>
      <c r="B24" s="44"/>
      <c r="C24" s="35"/>
      <c r="D24" s="35"/>
      <c r="E24" s="44"/>
    </row>
    <row r="25" spans="1:10" x14ac:dyDescent="0.25">
      <c r="A25" s="35"/>
      <c r="B25" s="44"/>
      <c r="C25" s="35"/>
      <c r="D25" s="35"/>
      <c r="E25" s="44"/>
    </row>
    <row r="26" spans="1:10" x14ac:dyDescent="0.25">
      <c r="A26" s="35"/>
      <c r="B26" s="44"/>
      <c r="C26" s="35"/>
      <c r="D26" s="35"/>
      <c r="E26" s="44"/>
      <c r="H26" s="13"/>
    </row>
    <row r="27" spans="1:10" ht="15.75" x14ac:dyDescent="0.25">
      <c r="A27" s="35"/>
      <c r="B27" s="44"/>
      <c r="C27" s="35"/>
      <c r="D27" s="35"/>
      <c r="E27" s="44"/>
      <c r="H27" s="45"/>
      <c r="I27" s="46"/>
      <c r="J27" s="46"/>
    </row>
    <row r="28" spans="1:10" s="13" customFormat="1" ht="6" customHeight="1" x14ac:dyDescent="0.25">
      <c r="A28" s="17"/>
      <c r="B28" s="17"/>
      <c r="C28" s="17"/>
      <c r="D28" s="17"/>
      <c r="E28" s="17"/>
      <c r="F28" s="17"/>
      <c r="G28" s="17"/>
      <c r="H28" s="45"/>
      <c r="I28" s="45"/>
      <c r="J28" s="45"/>
    </row>
    <row r="30" spans="1:10" s="13" customFormat="1" ht="15.75" x14ac:dyDescent="0.25">
      <c r="A30" s="47" t="s">
        <v>27</v>
      </c>
      <c r="C30" s="48" t="s">
        <v>28</v>
      </c>
      <c r="D30" s="48" t="s">
        <v>29</v>
      </c>
      <c r="E30" s="48" t="s">
        <v>30</v>
      </c>
      <c r="H30" s="45"/>
      <c r="I30" s="45"/>
      <c r="J30" s="45"/>
    </row>
    <row r="31" spans="1:10" s="13" customFormat="1" ht="15.75" x14ac:dyDescent="0.25">
      <c r="A31" s="49"/>
      <c r="C31" s="12">
        <v>0</v>
      </c>
      <c r="D31" s="12">
        <v>0</v>
      </c>
      <c r="E31" s="48">
        <f>C31*D31</f>
        <v>0</v>
      </c>
      <c r="H31" s="45"/>
      <c r="I31" s="45"/>
      <c r="J31" s="45"/>
    </row>
    <row r="32" spans="1:10" s="13" customFormat="1" ht="15.75" x14ac:dyDescent="0.25">
      <c r="A32" s="50" t="s">
        <v>31</v>
      </c>
      <c r="B32" s="51" t="s">
        <v>32</v>
      </c>
      <c r="C32" s="52" t="s">
        <v>33</v>
      </c>
      <c r="D32" s="53" t="s">
        <v>34</v>
      </c>
      <c r="E32"/>
      <c r="F32"/>
      <c r="G32" s="46"/>
      <c r="H32" s="45"/>
      <c r="I32" s="45"/>
      <c r="J32" s="45"/>
    </row>
    <row r="33" spans="1:10" s="13" customFormat="1" ht="15.75" x14ac:dyDescent="0.25">
      <c r="A33" s="54">
        <f>'[1]Berechnungsgrundlagen, EXTERN'!G9</f>
        <v>800</v>
      </c>
      <c r="B33" s="55" t="s">
        <v>35</v>
      </c>
      <c r="C33" s="12">
        <v>0</v>
      </c>
      <c r="D33" s="56">
        <f t="shared" ref="D33:D34" si="0">A33*C33</f>
        <v>0</v>
      </c>
      <c r="E33"/>
      <c r="F33" s="46"/>
      <c r="G33" s="46"/>
      <c r="H33" s="45"/>
      <c r="I33" s="45"/>
      <c r="J33" s="45"/>
    </row>
    <row r="34" spans="1:10" s="13" customFormat="1" ht="15.75" x14ac:dyDescent="0.25">
      <c r="A34" s="54">
        <f>'[1]Berechnungsgrundlagen, EXTERN'!G10</f>
        <v>1000</v>
      </c>
      <c r="B34" s="55" t="s">
        <v>36</v>
      </c>
      <c r="C34" s="12">
        <v>0</v>
      </c>
      <c r="D34" s="56">
        <f t="shared" si="0"/>
        <v>0</v>
      </c>
      <c r="E34"/>
      <c r="F34" s="46"/>
      <c r="G34" s="46"/>
      <c r="H34" s="45"/>
      <c r="I34" s="45"/>
      <c r="J34" s="45"/>
    </row>
    <row r="35" spans="1:10" ht="15.75" x14ac:dyDescent="0.25">
      <c r="A35" s="54">
        <f>'[1]Berechnungsgrundlagen, EXTERN'!G11</f>
        <v>1250</v>
      </c>
      <c r="B35" s="55" t="s">
        <v>37</v>
      </c>
      <c r="C35" s="12">
        <v>0</v>
      </c>
      <c r="D35" s="56">
        <f>A35*C35</f>
        <v>0</v>
      </c>
      <c r="E35" s="57" t="s">
        <v>38</v>
      </c>
      <c r="F35" s="58">
        <f>D33+D34+D35</f>
        <v>0</v>
      </c>
      <c r="G35" s="46"/>
      <c r="H35" s="46"/>
      <c r="I35" s="46"/>
      <c r="J35" s="46"/>
    </row>
    <row r="36" spans="1:10" ht="4.5" customHeight="1" x14ac:dyDescent="0.25">
      <c r="A36" s="59"/>
      <c r="B36" s="59"/>
      <c r="C36" s="60"/>
      <c r="D36" s="61"/>
      <c r="E36" s="62"/>
      <c r="F36" s="62"/>
      <c r="G36" s="62"/>
    </row>
    <row r="37" spans="1:10" ht="15.75" x14ac:dyDescent="0.25">
      <c r="A37" s="50" t="s">
        <v>39</v>
      </c>
      <c r="B37" s="51" t="s">
        <v>32</v>
      </c>
      <c r="C37" s="63"/>
      <c r="D37" s="53" t="s">
        <v>40</v>
      </c>
      <c r="E37" s="45"/>
      <c r="F37" s="45"/>
      <c r="G37" s="45"/>
      <c r="H37" s="40"/>
      <c r="I37" s="40"/>
      <c r="J37" s="40"/>
    </row>
    <row r="38" spans="1:10" ht="15.75" x14ac:dyDescent="0.25">
      <c r="A38" s="64">
        <f>'[1]Berechnungsgrundlagen, EXTERN'!A15</f>
        <v>3.5</v>
      </c>
      <c r="B38" s="55" t="s">
        <v>35</v>
      </c>
      <c r="C38" s="12">
        <v>0</v>
      </c>
      <c r="D38" s="56">
        <f>A38*E31*C38</f>
        <v>0</v>
      </c>
      <c r="E38" s="45"/>
      <c r="F38" s="45"/>
      <c r="G38" s="45"/>
      <c r="H38" s="40"/>
      <c r="I38" s="40"/>
      <c r="J38" s="40"/>
    </row>
    <row r="39" spans="1:10" ht="15.75" x14ac:dyDescent="0.25">
      <c r="A39" s="64">
        <f>'[1]Berechnungsgrundlagen, EXTERN'!A15</f>
        <v>3.5</v>
      </c>
      <c r="B39" s="55" t="s">
        <v>36</v>
      </c>
      <c r="C39" s="12">
        <v>0</v>
      </c>
      <c r="D39" s="56">
        <f>A39*E31*C39</f>
        <v>0</v>
      </c>
      <c r="E39" s="45"/>
      <c r="F39" s="45"/>
      <c r="G39" s="45"/>
    </row>
    <row r="40" spans="1:10" ht="15.75" x14ac:dyDescent="0.25">
      <c r="A40" s="64">
        <f>'[1]Berechnungsgrundlagen, EXTERN'!A15</f>
        <v>3.5</v>
      </c>
      <c r="B40" s="55" t="s">
        <v>37</v>
      </c>
      <c r="C40" s="12">
        <v>0</v>
      </c>
      <c r="D40" s="56">
        <f>A40*E31*C40</f>
        <v>0</v>
      </c>
      <c r="E40" s="57" t="s">
        <v>38</v>
      </c>
      <c r="F40" s="58">
        <f>D38+D39+D40</f>
        <v>0</v>
      </c>
      <c r="G40" s="45"/>
    </row>
    <row r="41" spans="1:10" ht="4.5" customHeight="1" x14ac:dyDescent="0.25">
      <c r="A41" s="59"/>
      <c r="B41" s="65"/>
      <c r="C41" s="60"/>
      <c r="D41" s="66"/>
      <c r="E41" s="67"/>
      <c r="F41" s="68"/>
      <c r="G41" s="62"/>
    </row>
    <row r="42" spans="1:10" ht="15.75" x14ac:dyDescent="0.25">
      <c r="A42" s="69"/>
      <c r="B42" s="70"/>
      <c r="C42" s="71" t="s">
        <v>41</v>
      </c>
      <c r="D42" s="53" t="s">
        <v>42</v>
      </c>
      <c r="E42" s="45"/>
      <c r="F42" s="45"/>
      <c r="G42" s="45"/>
    </row>
    <row r="43" spans="1:10" ht="15.75" x14ac:dyDescent="0.25">
      <c r="A43" s="29" t="s">
        <v>43</v>
      </c>
      <c r="B43" s="64">
        <f>'[1]Berechnungsgrundlagen, EXTERN'!B29</f>
        <v>18.032000000000004</v>
      </c>
      <c r="C43" s="12">
        <v>0</v>
      </c>
      <c r="D43" s="56">
        <f t="shared" ref="D43:D44" si="1">B43*C43</f>
        <v>0</v>
      </c>
      <c r="E43" s="46"/>
      <c r="F43" s="46"/>
      <c r="G43" s="46"/>
    </row>
    <row r="44" spans="1:10" x14ac:dyDescent="0.25">
      <c r="A44" s="29" t="s">
        <v>44</v>
      </c>
      <c r="B44" s="64">
        <f>'[1]Berechnungsgrundlagen, EXTERN'!B36</f>
        <v>40.768000000000008</v>
      </c>
      <c r="C44" s="12">
        <v>0</v>
      </c>
      <c r="D44" s="56">
        <f t="shared" si="1"/>
        <v>0</v>
      </c>
      <c r="E44" s="9"/>
      <c r="F44" s="9"/>
    </row>
    <row r="45" spans="1:10" s="13" customFormat="1" ht="15.75" x14ac:dyDescent="0.25">
      <c r="A45" s="29" t="s">
        <v>45</v>
      </c>
      <c r="B45" s="64">
        <f>'[1]Berechnungsgrundlagen, EXTERN'!B42</f>
        <v>81.536000000000016</v>
      </c>
      <c r="C45" s="12">
        <v>0</v>
      </c>
      <c r="D45" s="56">
        <f>B45*C45</f>
        <v>0</v>
      </c>
      <c r="E45" s="57" t="s">
        <v>38</v>
      </c>
      <c r="F45" s="58">
        <f>D43+D44+D45</f>
        <v>0</v>
      </c>
      <c r="G45" s="40"/>
    </row>
    <row r="46" spans="1:10" ht="4.5" customHeight="1" x14ac:dyDescent="0.25">
      <c r="A46" s="72"/>
      <c r="B46" s="59"/>
      <c r="C46" s="60"/>
      <c r="D46" s="59"/>
      <c r="E46" s="73"/>
      <c r="F46" s="73"/>
      <c r="G46" s="74"/>
    </row>
    <row r="47" spans="1:10" x14ac:dyDescent="0.25">
      <c r="A47" s="25" t="s">
        <v>46</v>
      </c>
      <c r="B47" s="9"/>
      <c r="C47" s="71" t="s">
        <v>41</v>
      </c>
      <c r="D47" s="53" t="s">
        <v>47</v>
      </c>
      <c r="E47" s="9"/>
      <c r="F47" s="9"/>
      <c r="G47" s="40"/>
    </row>
    <row r="48" spans="1:10" ht="15.75" x14ac:dyDescent="0.25">
      <c r="A48" s="64">
        <f>'[1]Berechnungsgrundlagen, EXTERN'!A49</f>
        <v>2.02</v>
      </c>
      <c r="B48" s="9"/>
      <c r="C48" s="12">
        <v>0</v>
      </c>
      <c r="D48" s="75">
        <f>A48*C48</f>
        <v>0</v>
      </c>
      <c r="E48" s="57" t="s">
        <v>38</v>
      </c>
      <c r="F48" s="58">
        <f>D48</f>
        <v>0</v>
      </c>
    </row>
    <row r="49" spans="1:9" ht="4.5" customHeight="1" x14ac:dyDescent="0.25">
      <c r="A49" s="76"/>
      <c r="B49" s="77"/>
      <c r="C49" s="78"/>
      <c r="D49" s="78"/>
      <c r="E49" s="59"/>
      <c r="F49" s="59"/>
      <c r="G49" s="77"/>
    </row>
    <row r="50" spans="1:9" x14ac:dyDescent="0.25">
      <c r="A50" s="29" t="s">
        <v>48</v>
      </c>
      <c r="D50" s="53" t="s">
        <v>49</v>
      </c>
      <c r="E50" s="9"/>
      <c r="F50" s="9"/>
    </row>
    <row r="51" spans="1:9" ht="15.75" x14ac:dyDescent="0.25">
      <c r="A51" s="64">
        <v>50.145454545454534</v>
      </c>
      <c r="C51" s="25">
        <v>1</v>
      </c>
      <c r="D51" s="75">
        <f>A51*C51</f>
        <v>50.145454545454534</v>
      </c>
      <c r="E51" s="57" t="s">
        <v>38</v>
      </c>
      <c r="F51" s="58">
        <f>D51</f>
        <v>50.145454545454534</v>
      </c>
    </row>
    <row r="52" spans="1:9" ht="4.5" customHeight="1" x14ac:dyDescent="0.25">
      <c r="A52" s="76"/>
      <c r="B52" s="77"/>
      <c r="C52" s="78"/>
      <c r="D52" s="78"/>
      <c r="E52" s="77"/>
      <c r="F52" s="77"/>
      <c r="G52" s="77"/>
    </row>
    <row r="53" spans="1:9" ht="15.75" x14ac:dyDescent="0.25">
      <c r="A53" s="79"/>
      <c r="B53" s="13"/>
      <c r="C53" s="80"/>
      <c r="D53" s="81"/>
      <c r="E53" s="82" t="s">
        <v>50</v>
      </c>
      <c r="F53" s="83">
        <f>SUM(F33:F52)</f>
        <v>50.145454545454534</v>
      </c>
      <c r="G53" s="13"/>
    </row>
    <row r="56" spans="1:9" x14ac:dyDescent="0.25">
      <c r="H56" s="84"/>
      <c r="I56" s="84"/>
    </row>
    <row r="57" spans="1:9" x14ac:dyDescent="0.25">
      <c r="A57" s="85"/>
      <c r="B57" s="84"/>
      <c r="C57" s="84"/>
      <c r="D57" s="84"/>
      <c r="E57" s="84"/>
      <c r="F57" s="84"/>
      <c r="G57" s="84"/>
      <c r="H57" s="84"/>
      <c r="I57" s="84"/>
    </row>
    <row r="58" spans="1:9" x14ac:dyDescent="0.25">
      <c r="A58" s="85"/>
      <c r="B58" s="84"/>
      <c r="C58" s="84"/>
      <c r="D58" s="84"/>
      <c r="E58" s="84"/>
      <c r="F58" s="84"/>
      <c r="G58" s="84"/>
      <c r="H58" s="84"/>
      <c r="I58" s="84"/>
    </row>
    <row r="59" spans="1:9" x14ac:dyDescent="0.25">
      <c r="A59" s="85"/>
      <c r="B59" s="84"/>
      <c r="C59" s="84"/>
      <c r="D59" s="84"/>
      <c r="E59" s="84"/>
      <c r="F59" s="84"/>
      <c r="G59" s="84"/>
      <c r="H59" s="84"/>
      <c r="I59" s="84"/>
    </row>
    <row r="60" spans="1:9" x14ac:dyDescent="0.25">
      <c r="A60" s="85"/>
      <c r="B60" s="84"/>
      <c r="C60" s="84"/>
      <c r="D60" s="84"/>
      <c r="E60" s="84"/>
      <c r="F60" s="84"/>
      <c r="G60" s="84"/>
      <c r="H60" s="51"/>
      <c r="I60" s="51"/>
    </row>
    <row r="61" spans="1:9" ht="15.75" x14ac:dyDescent="0.25">
      <c r="A61" s="86"/>
    </row>
    <row r="62" spans="1:9" ht="15.75" x14ac:dyDescent="0.25">
      <c r="A62" s="86"/>
    </row>
    <row r="63" spans="1:9" ht="15.75" x14ac:dyDescent="0.25">
      <c r="A63" s="87"/>
      <c r="B63" s="84"/>
      <c r="C63" s="84"/>
      <c r="D63" s="84"/>
      <c r="E63" s="84"/>
      <c r="F63" s="84"/>
      <c r="G63" s="84"/>
      <c r="H63" s="84"/>
      <c r="I63" s="84"/>
    </row>
    <row r="64" spans="1:9" ht="15.75" x14ac:dyDescent="0.25">
      <c r="A64" s="88"/>
      <c r="B64" s="84"/>
      <c r="C64" s="84"/>
      <c r="D64" s="84"/>
      <c r="E64" s="84"/>
      <c r="F64" s="84"/>
      <c r="G64" s="84"/>
      <c r="H64" s="84"/>
      <c r="I64" s="84"/>
    </row>
    <row r="65" spans="1:9" x14ac:dyDescent="0.25">
      <c r="A65" s="89"/>
      <c r="B65" s="84"/>
      <c r="C65" s="84"/>
      <c r="D65" s="84"/>
      <c r="E65" s="84"/>
      <c r="F65" s="84"/>
      <c r="G65" s="84"/>
      <c r="H65" s="84"/>
      <c r="I65" s="84"/>
    </row>
    <row r="66" spans="1:9" x14ac:dyDescent="0.25">
      <c r="A66" s="89"/>
      <c r="B66" s="84"/>
      <c r="C66" s="84"/>
      <c r="D66" s="84"/>
      <c r="E66" s="84"/>
      <c r="F66" s="85"/>
      <c r="G66" s="84"/>
      <c r="H66" s="84"/>
      <c r="I66" s="84"/>
    </row>
    <row r="67" spans="1:9" x14ac:dyDescent="0.25">
      <c r="A67" s="85"/>
      <c r="B67" s="84"/>
      <c r="C67" s="84"/>
      <c r="D67" s="84"/>
      <c r="E67" s="84"/>
      <c r="F67" s="84"/>
      <c r="G67" s="84"/>
      <c r="H67" s="51"/>
      <c r="I67" s="51"/>
    </row>
    <row r="68" spans="1:9" x14ac:dyDescent="0.25">
      <c r="B68" s="90"/>
      <c r="D68" s="84"/>
      <c r="E68" s="84"/>
      <c r="F68" s="84"/>
      <c r="G68" s="84"/>
    </row>
    <row r="69" spans="1:9" x14ac:dyDescent="0.25">
      <c r="B69" s="90"/>
      <c r="D69" s="84"/>
      <c r="F69" s="84"/>
      <c r="G69" s="84"/>
    </row>
    <row r="70" spans="1:9" x14ac:dyDescent="0.25">
      <c r="A70" s="25"/>
      <c r="B70" s="90"/>
      <c r="D70" s="85"/>
      <c r="F70" s="84"/>
      <c r="G70" s="84"/>
    </row>
    <row r="71" spans="1:9" x14ac:dyDescent="0.25">
      <c r="B71" s="90"/>
      <c r="D71" s="84"/>
      <c r="F71" s="84"/>
      <c r="G71" s="84"/>
    </row>
    <row r="72" spans="1:9" x14ac:dyDescent="0.25">
      <c r="B72" s="90"/>
      <c r="D72" s="84"/>
      <c r="F72" s="84"/>
      <c r="G72" s="84"/>
    </row>
    <row r="73" spans="1:9" x14ac:dyDescent="0.25">
      <c r="B73" s="90"/>
      <c r="D73" s="84"/>
      <c r="F73" s="84"/>
      <c r="G73" s="84"/>
    </row>
    <row r="74" spans="1:9" x14ac:dyDescent="0.25">
      <c r="B74" s="90"/>
      <c r="D74" s="84"/>
      <c r="F74" s="84"/>
      <c r="G74" s="84"/>
    </row>
    <row r="75" spans="1:9" x14ac:dyDescent="0.25">
      <c r="B75" s="90"/>
      <c r="D75" s="84"/>
      <c r="F75" s="84"/>
      <c r="G75" s="84"/>
    </row>
    <row r="76" spans="1:9" x14ac:dyDescent="0.25">
      <c r="F76" s="84"/>
      <c r="G76" s="84"/>
    </row>
    <row r="77" spans="1:9" x14ac:dyDescent="0.25">
      <c r="F77" s="84"/>
      <c r="G77" s="84"/>
    </row>
    <row r="78" spans="1:9" x14ac:dyDescent="0.25">
      <c r="F78" s="84"/>
      <c r="G78" s="84"/>
    </row>
    <row r="79" spans="1:9" x14ac:dyDescent="0.25">
      <c r="F79" s="84"/>
      <c r="G79" s="84"/>
    </row>
    <row r="80" spans="1:9" x14ac:dyDescent="0.25">
      <c r="F80" s="84"/>
      <c r="G80" s="84"/>
    </row>
    <row r="81" spans="1:7" x14ac:dyDescent="0.25">
      <c r="F81" s="84"/>
      <c r="G81" s="84"/>
    </row>
    <row r="82" spans="1:7" x14ac:dyDescent="0.25">
      <c r="F82" s="84"/>
      <c r="G82" s="84"/>
    </row>
    <row r="83" spans="1:7" x14ac:dyDescent="0.25">
      <c r="F83" s="84"/>
      <c r="G83" s="84"/>
    </row>
    <row r="84" spans="1:7" x14ac:dyDescent="0.25">
      <c r="F84" s="84"/>
      <c r="G84" s="84"/>
    </row>
    <row r="85" spans="1:7" ht="15.75" x14ac:dyDescent="0.25">
      <c r="A85" s="91"/>
      <c r="B85" s="90"/>
      <c r="D85" s="84"/>
      <c r="F85" s="84"/>
      <c r="G85" s="84"/>
    </row>
    <row r="86" spans="1:7" x14ac:dyDescent="0.25">
      <c r="B86" s="90"/>
      <c r="D86" s="84"/>
      <c r="F86" s="84"/>
      <c r="G86" s="84"/>
    </row>
    <row r="87" spans="1:7" x14ac:dyDescent="0.25">
      <c r="B87" s="90"/>
      <c r="D87" s="84"/>
      <c r="F87" s="84"/>
      <c r="G87" s="84"/>
    </row>
    <row r="88" spans="1:7" x14ac:dyDescent="0.25">
      <c r="B88" s="90"/>
      <c r="D88" s="84"/>
      <c r="F88" s="84"/>
      <c r="G88" s="84"/>
    </row>
    <row r="89" spans="1:7" x14ac:dyDescent="0.25">
      <c r="B89" s="90"/>
      <c r="D89" s="84"/>
      <c r="F89" s="84"/>
      <c r="G89" s="84"/>
    </row>
    <row r="90" spans="1:7" x14ac:dyDescent="0.25">
      <c r="B90" s="92"/>
      <c r="D90" s="84"/>
      <c r="F90" s="84"/>
      <c r="G90" s="84"/>
    </row>
    <row r="91" spans="1:7" x14ac:dyDescent="0.25">
      <c r="B91" s="92"/>
      <c r="D91" s="84"/>
      <c r="F91" s="84"/>
      <c r="G91" s="84"/>
    </row>
    <row r="92" spans="1:7" x14ac:dyDescent="0.25">
      <c r="B92" s="92"/>
      <c r="D92" s="84"/>
    </row>
    <row r="93" spans="1:7" x14ac:dyDescent="0.25">
      <c r="B93" s="93"/>
      <c r="D93" s="94"/>
    </row>
    <row r="94" spans="1:7" x14ac:dyDescent="0.25">
      <c r="B94" s="92"/>
      <c r="D94" s="94"/>
    </row>
    <row r="95" spans="1:7" x14ac:dyDescent="0.25">
      <c r="B95" s="92"/>
      <c r="D95" s="94"/>
    </row>
    <row r="96" spans="1:7" x14ac:dyDescent="0.25">
      <c r="B96" s="92"/>
      <c r="D96" s="94"/>
    </row>
    <row r="97" spans="2:4" x14ac:dyDescent="0.25">
      <c r="B97" s="92"/>
      <c r="D97" s="94"/>
    </row>
    <row r="98" spans="2:4" x14ac:dyDescent="0.25">
      <c r="B98" s="92"/>
      <c r="D98" s="95"/>
    </row>
    <row r="99" spans="2:4" x14ac:dyDescent="0.25">
      <c r="B99" s="92"/>
      <c r="D99" s="84"/>
    </row>
    <row r="100" spans="2:4" x14ac:dyDescent="0.25">
      <c r="B100" s="96"/>
      <c r="D100" s="84"/>
    </row>
    <row r="103" spans="2:4" ht="44.25" customHeight="1" x14ac:dyDescent="0.25"/>
    <row r="119" spans="1:5" ht="15.75" x14ac:dyDescent="0.25">
      <c r="A119" s="91"/>
      <c r="D119" s="98"/>
      <c r="E119" s="98"/>
    </row>
  </sheetData>
  <mergeCells count="2">
    <mergeCell ref="F10:G10"/>
    <mergeCell ref="D119:E119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Gastrostände</vt:lpstr>
    </vt:vector>
  </TitlesOfParts>
  <Company>BMLVS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UNLAUB Marion</dc:creator>
  <cp:lastModifiedBy>Marion Unlaub</cp:lastModifiedBy>
  <dcterms:created xsi:type="dcterms:W3CDTF">2023-07-12T08:15:27Z</dcterms:created>
  <dcterms:modified xsi:type="dcterms:W3CDTF">2025-04-07T06:49:24Z</dcterms:modified>
</cp:coreProperties>
</file>